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td.kinkin\Nextcloud\Tessa\IIPE-PDK\c. Expertise\a. Formations\b. Recurrentes\1. PSGSE\Delivrance\Pr. 17\Docs de l'appel\"/>
    </mc:Choice>
  </mc:AlternateContent>
  <xr:revisionPtr revIDLastSave="0" documentId="13_ncr:1_{E24C8609-8042-48CB-8A91-52E6507C8084}" xr6:coauthVersionLast="47" xr6:coauthVersionMax="47" xr10:uidLastSave="{00000000-0000-0000-0000-000000000000}"/>
  <bookViews>
    <workbookView xWindow="-120" yWindow="-120" windowWidth="29040" windowHeight="15840" xr2:uid="{00000000-000D-0000-FFFF-FFFF00000000}"/>
  </bookViews>
  <sheets>
    <sheet name="RDC - Pr1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9" i="1"/>
  <c r="F17" i="1"/>
  <c r="F16" i="1"/>
  <c r="D17" i="1"/>
  <c r="D14" i="1"/>
  <c r="D11" i="1"/>
  <c r="B14" i="1" l="1"/>
  <c r="D16" i="1"/>
  <c r="E16" i="1"/>
  <c r="E14" i="1" l="1"/>
  <c r="F14" i="1" s="1"/>
  <c r="D13" i="1"/>
  <c r="E13" i="1" l="1"/>
  <c r="F13" i="1" s="1"/>
  <c r="E17" i="1"/>
  <c r="E18" i="1"/>
  <c r="E19" i="1"/>
  <c r="E11" i="1"/>
  <c r="F11" i="1" s="1"/>
  <c r="D19" i="1" l="1"/>
  <c r="D18" i="1"/>
  <c r="F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tc={8728AE77-3B0B-4555-9656-B708398D978A}</author>
    <author>tc={93517D92-BE5A-4E0E-8705-9299140422D4}</author>
    <author>tc={F36337CE-BD06-4D72-AD3B-C1B8703BE73C}</author>
  </authors>
  <commentList>
    <comment ref="B13" authorId="0" shapeId="0" xr:uid="{8728AE77-3B0B-4555-9656-B708398D978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Dépend du pays de provenance et des conditions d'entrée au Sénégal en vigueur.</t>
      </text>
    </comment>
    <comment ref="C14" authorId="1" shapeId="0" xr:uid="{93517D92-BE5A-4E0E-8705-9299140422D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Exemple de Terminal Allowance se basant sur le TF UN standard. 
2. Le bailleur peut décider du Terminal Allowance qu'il alloue par participant s'il se charge de la logistique, mais si l'IIPE-UNESCO Dakar s'occupe de la logistique de la venue des participants, le TF UN standard s'appliquera.</t>
      </text>
    </comment>
    <comment ref="C16" authorId="2" shapeId="0" xr:uid="{F36337CE-BD06-4D72-AD3B-C1B8703BE73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1. Exemple de taux journalier se basant sur les taux UN. 
2. Le bailleur peut décider du taux journalier qu'il alloue par participant s'il se charge de la logistique, mais si l'IIPE-UNESCO Dakar s'occupe de la logistique de la venue des participants, le taux UN s'appliquera.</t>
      </text>
    </comment>
  </commentList>
</comments>
</file>

<file path=xl/sharedStrings.xml><?xml version="1.0" encoding="utf-8"?>
<sst xmlns="http://schemas.openxmlformats.org/spreadsheetml/2006/main" count="23" uniqueCount="23">
  <si>
    <t>Total</t>
  </si>
  <si>
    <t>Grand Total:</t>
  </si>
  <si>
    <t xml:space="preserve">Grand Total </t>
  </si>
  <si>
    <t>Qté</t>
  </si>
  <si>
    <t>Coût unitaire</t>
  </si>
  <si>
    <t>Séjour à Dakar</t>
  </si>
  <si>
    <t>* Les durées des séjours lors des regroupements sont liées aux contraintes des plans de vols. Elles peuvent être plus ou moins longues.
Les frais liés à la participation aux regroupements, en particulier les frais de voyages, ne sont, en aucun cas, à la charge des organisateurs.
Tous les chiffres sont donnés à titre indicatif. Ils peuvent varier en fonction de chaque pays.</t>
  </si>
  <si>
    <t xml:space="preserve">Pays : </t>
  </si>
  <si>
    <t xml:space="preserve">Nombre de participants: </t>
  </si>
  <si>
    <t>Coût participation pays globale</t>
  </si>
  <si>
    <t>Formation PSGSE  - Estimatifs des coûts de participation pays</t>
  </si>
  <si>
    <t>Prestation de formation (Frais d'inscription, pédagogiques et d'exécution)</t>
  </si>
  <si>
    <t>Nombre de participants</t>
  </si>
  <si>
    <t>RDC</t>
  </si>
  <si>
    <t>En USD</t>
  </si>
  <si>
    <t>TF UN standard</t>
  </si>
  <si>
    <t>Terminal Allowance Kinshasa</t>
  </si>
  <si>
    <t>Billet d'avion Kinshasa/Dakar/Kinshasa (Regroupements présentiels #1, #2 &amp; #3)</t>
  </si>
  <si>
    <t>Visa  (Regroupements présentiels  #1, #2 &amp; #3)</t>
  </si>
  <si>
    <t>Hébergement Regroupement #1*</t>
  </si>
  <si>
    <t>Hébergement Regroupement #2*</t>
  </si>
  <si>
    <t>Hébergement Regroupement #3*</t>
  </si>
  <si>
    <t>Cohorte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</si>
</sst>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8" formatCode="_(* #,##0.00_);_(* \(#,##0.00\);_(* &quot;-&quot;??_);_(@_)"/>
  </numFmts>
  <fonts count="14" x14ac:knownFonts="1">
    <font>
      <sz val="11"/>
      <color theme="1"/>
      <name val="Calibri"/>
      <family val="2"/>
      <scheme val="minor"/>
    </font>
    <font>
      <b/>
      <sz val="11"/>
      <color theme="1"/>
      <name val="Calibri"/>
      <family val="2"/>
      <scheme val="minor"/>
    </font>
    <font>
      <sz val="10"/>
      <name val="Arial"/>
      <family val="2"/>
    </font>
    <font>
      <i/>
      <sz val="11"/>
      <name val="Calibri"/>
      <family val="2"/>
      <scheme val="minor"/>
    </font>
    <font>
      <b/>
      <sz val="11"/>
      <name val="Calibri"/>
      <family val="2"/>
      <scheme val="minor"/>
    </font>
    <font>
      <sz val="11"/>
      <name val="Calibri"/>
      <family val="2"/>
      <scheme val="minor"/>
    </font>
    <font>
      <b/>
      <u/>
      <sz val="16"/>
      <color theme="5" tint="-0.249977111117893"/>
      <name val="Calibri"/>
      <family val="2"/>
      <scheme val="minor"/>
    </font>
    <font>
      <b/>
      <sz val="12"/>
      <name val="Calibri"/>
      <family val="2"/>
      <scheme val="minor"/>
    </font>
    <font>
      <b/>
      <sz val="14"/>
      <color theme="5" tint="-0.249977111117893"/>
      <name val="Calibri"/>
      <family val="2"/>
      <scheme val="minor"/>
    </font>
    <font>
      <b/>
      <sz val="12"/>
      <color theme="1"/>
      <name val="Calibri"/>
      <family val="2"/>
      <scheme val="minor"/>
    </font>
    <font>
      <b/>
      <sz val="16"/>
      <color theme="5" tint="-0.249977111117893"/>
      <name val="Calibri"/>
      <family val="2"/>
      <scheme val="minor"/>
    </font>
    <font>
      <b/>
      <i/>
      <sz val="11"/>
      <color theme="1"/>
      <name val="Calibri"/>
      <family val="2"/>
      <scheme val="minor"/>
    </font>
    <font>
      <b/>
      <i/>
      <sz val="16"/>
      <name val="Calibri"/>
      <family val="2"/>
      <scheme val="minor"/>
    </font>
    <font>
      <sz val="9"/>
      <color indexed="81"/>
      <name val="Tahoma"/>
      <family val="2"/>
    </font>
  </fonts>
  <fills count="4">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168" fontId="2" fillId="0" borderId="0" applyFont="0" applyFill="0" applyBorder="0" applyAlignment="0" applyProtection="0"/>
    <xf numFmtId="9" fontId="2" fillId="0" borderId="0" applyFont="0" applyFill="0" applyBorder="0" applyAlignment="0" applyProtection="0"/>
  </cellStyleXfs>
  <cellXfs count="38">
    <xf numFmtId="0" fontId="0" fillId="0" borderId="0" xfId="0"/>
    <xf numFmtId="3" fontId="0" fillId="0" borderId="0" xfId="0" applyNumberFormat="1"/>
    <xf numFmtId="3" fontId="2" fillId="0" borderId="0" xfId="0" applyNumberFormat="1" applyFont="1"/>
    <xf numFmtId="0" fontId="0" fillId="0" borderId="0" xfId="0" applyFont="1"/>
    <xf numFmtId="0" fontId="0" fillId="0" borderId="0" xfId="0" applyFont="1" applyAlignment="1">
      <alignment horizontal="right"/>
    </xf>
    <xf numFmtId="164" fontId="0" fillId="0" borderId="0" xfId="0" applyNumberFormat="1" applyFont="1" applyAlignment="1">
      <alignment horizontal="right"/>
    </xf>
    <xf numFmtId="0" fontId="4" fillId="0" borderId="0" xfId="0" applyFont="1" applyAlignment="1">
      <alignment horizontal="right"/>
    </xf>
    <xf numFmtId="0" fontId="0" fillId="0" borderId="0" xfId="0" applyAlignment="1">
      <alignment horizontal="right"/>
    </xf>
    <xf numFmtId="0" fontId="5" fillId="0" borderId="0" xfId="0" applyFont="1" applyAlignment="1">
      <alignment horizontal="right"/>
    </xf>
    <xf numFmtId="0" fontId="0" fillId="0" borderId="0" xfId="0" applyFont="1" applyAlignment="1">
      <alignment horizontal="left"/>
    </xf>
    <xf numFmtId="0" fontId="8" fillId="0" borderId="0" xfId="0" applyFont="1" applyBorder="1" applyAlignment="1">
      <alignment horizontal="left"/>
    </xf>
    <xf numFmtId="0" fontId="5" fillId="0" borderId="0" xfId="0" applyFont="1" applyAlignment="1">
      <alignment horizontal="left"/>
    </xf>
    <xf numFmtId="0" fontId="0" fillId="0" borderId="0" xfId="0" applyFont="1" applyFill="1"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4" fontId="4" fillId="0" borderId="1" xfId="0" applyNumberFormat="1" applyFont="1" applyBorder="1" applyAlignment="1">
      <alignment horizontal="center" vertical="center"/>
    </xf>
    <xf numFmtId="3" fontId="1" fillId="0" borderId="0" xfId="0" applyNumberFormat="1" applyFont="1"/>
    <xf numFmtId="3" fontId="1" fillId="0" borderId="0" xfId="0" applyNumberFormat="1" applyFont="1" applyAlignment="1">
      <alignment horizontal="right"/>
    </xf>
    <xf numFmtId="0" fontId="10" fillId="0" borderId="0" xfId="0" applyFont="1"/>
    <xf numFmtId="0" fontId="0" fillId="0" borderId="1" xfId="0" applyFill="1" applyBorder="1" applyAlignment="1">
      <alignment vertical="center" wrapText="1"/>
    </xf>
    <xf numFmtId="3" fontId="5" fillId="0" borderId="1" xfId="0" applyNumberFormat="1" applyFont="1" applyFill="1" applyBorder="1" applyAlignment="1">
      <alignment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11" fillId="0" borderId="1" xfId="0" applyFont="1" applyFill="1" applyBorder="1" applyAlignment="1">
      <alignment vertical="center" wrapText="1"/>
    </xf>
    <xf numFmtId="0" fontId="3" fillId="0" borderId="1" xfId="0" applyFont="1" applyFill="1" applyBorder="1" applyAlignment="1">
      <alignment horizontal="right" vertical="center" wrapText="1"/>
    </xf>
    <xf numFmtId="3" fontId="9" fillId="2" borderId="1" xfId="0" applyNumberFormat="1" applyFont="1" applyFill="1" applyBorder="1" applyAlignment="1">
      <alignment vertical="center"/>
    </xf>
    <xf numFmtId="0" fontId="5" fillId="3" borderId="2" xfId="0" applyFont="1" applyFill="1" applyBorder="1" applyAlignment="1">
      <alignment horizontal="left" vertical="center" wrapText="1"/>
    </xf>
    <xf numFmtId="3" fontId="5" fillId="3" borderId="1" xfId="0" applyNumberFormat="1" applyFont="1" applyFill="1" applyBorder="1" applyAlignment="1">
      <alignment vertical="center"/>
    </xf>
    <xf numFmtId="0" fontId="0" fillId="0" borderId="1" xfId="0" applyFill="1" applyBorder="1" applyAlignment="1">
      <alignment vertical="center"/>
    </xf>
    <xf numFmtId="3" fontId="5" fillId="0" borderId="0" xfId="0" applyNumberFormat="1" applyFont="1"/>
    <xf numFmtId="4" fontId="0" fillId="0" borderId="0" xfId="0" applyNumberFormat="1"/>
    <xf numFmtId="3" fontId="4" fillId="2"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Alignment="1">
      <alignment horizontal="center"/>
    </xf>
    <xf numFmtId="0" fontId="7" fillId="2" borderId="2" xfId="0" applyFont="1" applyFill="1" applyBorder="1" applyAlignment="1">
      <alignment horizontal="right" vertical="center"/>
    </xf>
    <xf numFmtId="0" fontId="7" fillId="2" borderId="3" xfId="0" applyFont="1" applyFill="1" applyBorder="1" applyAlignment="1">
      <alignment horizontal="right" vertical="center"/>
    </xf>
    <xf numFmtId="0" fontId="7" fillId="2" borderId="4" xfId="0" applyFont="1" applyFill="1" applyBorder="1" applyAlignment="1">
      <alignment horizontal="right" vertical="center"/>
    </xf>
    <xf numFmtId="0" fontId="12" fillId="0" borderId="0" xfId="0" applyFont="1"/>
  </cellXfs>
  <cellStyles count="5">
    <cellStyle name="Milliers 2" xfId="3" xr:uid="{C18945F6-2C7A-4877-8EB9-064BFBF73A93}"/>
    <cellStyle name="Normal" xfId="0" builtinId="0"/>
    <cellStyle name="Normal 3" xfId="1" xr:uid="{E87E126C-78B5-4A6C-B21D-44E1DCF5FA59}"/>
    <cellStyle name="Normal 3 2" xfId="2" xr:uid="{592FE041-F079-40B7-AA27-C9B580A59DBB}"/>
    <cellStyle name="Pourcentage 2" xfId="4" xr:uid="{56962A9D-FC83-40B1-B8DC-6A6C3DE8B34F}"/>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Therrezinha Fernandes Kinkin" id="{4D16E4C2-024B-4708-BFEE-B011391CC38E}" userId="Therrezinha Fernandes Kinkin"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3" dT="2023-05-02T15:34:28.34" personId="{4D16E4C2-024B-4708-BFEE-B011391CC38E}" id="{8728AE77-3B0B-4555-9656-B708398D978A}">
    <text>Dépend du pays de provenance et des conditions d'entrée au Sénégal en vigueur.</text>
  </threadedComment>
  <threadedComment ref="C14" dT="2023-05-02T15:38:47.69" personId="{4D16E4C2-024B-4708-BFEE-B011391CC38E}" id="{93517D92-BE5A-4E0E-8705-9299140422D4}">
    <text>1. Exemple de Terminal Allowance se basant sur le TF UN standard. 
2. Le bailleur peut décider du Terminal Allowance qu'il alloue par participant s'il se charge de la logistique, mais si l'IIPE-UNESCO Dakar s'occupe de la logistique de la venue des participants, le TF UN standard s'appliquera.</text>
  </threadedComment>
  <threadedComment ref="C16" dT="2023-05-02T15:37:14.76" personId="{4D16E4C2-024B-4708-BFEE-B011391CC38E}" id="{F36337CE-BD06-4D72-AD3B-C1B8703BE73C}">
    <text>1. Exemple de taux journalier se basant sur les taux UN. 
2. Le bailleur peut décider du taux journalier qu'il alloue par participant s'il se charge de la logistique, mais si l'IIPE-UNESCO Dakar s'occupe de la logistique de la venue des participants, le taux UN s'appliquera.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workbookViewId="0">
      <selection activeCell="F21" sqref="F21"/>
    </sheetView>
  </sheetViews>
  <sheetFormatPr baseColWidth="10" defaultColWidth="11.42578125" defaultRowHeight="15" x14ac:dyDescent="0.25"/>
  <cols>
    <col min="1" max="1" width="74" customWidth="1"/>
    <col min="2" max="2" width="13.85546875" customWidth="1"/>
    <col min="3" max="3" width="12.5703125" customWidth="1"/>
    <col min="6" max="6" width="12.140625" style="1" bestFit="1" customWidth="1"/>
  </cols>
  <sheetData>
    <row r="1" spans="1:8" ht="21" x14ac:dyDescent="0.35">
      <c r="A1" s="33" t="s">
        <v>10</v>
      </c>
      <c r="B1" s="33"/>
      <c r="C1" s="33"/>
      <c r="D1" s="33"/>
      <c r="E1" s="33"/>
    </row>
    <row r="2" spans="1:8" x14ac:dyDescent="0.25">
      <c r="A2" s="3"/>
      <c r="B2" s="3"/>
      <c r="C2" s="3"/>
      <c r="H2" s="16"/>
    </row>
    <row r="3" spans="1:8" ht="18.75" x14ac:dyDescent="0.3">
      <c r="A3" s="7" t="s">
        <v>7</v>
      </c>
      <c r="B3" s="10" t="s">
        <v>13</v>
      </c>
      <c r="C3" s="3"/>
      <c r="D3" s="4"/>
      <c r="E3" s="5"/>
      <c r="H3" s="17"/>
    </row>
    <row r="4" spans="1:8" x14ac:dyDescent="0.25">
      <c r="A4" s="8" t="s">
        <v>8</v>
      </c>
      <c r="B4" s="9">
        <v>10</v>
      </c>
      <c r="C4" s="3"/>
      <c r="D4" s="4"/>
      <c r="E4" s="5"/>
      <c r="H4" s="17"/>
    </row>
    <row r="5" spans="1:8" x14ac:dyDescent="0.25">
      <c r="A5" s="7" t="s">
        <v>22</v>
      </c>
      <c r="B5" s="11">
        <v>17</v>
      </c>
      <c r="C5" s="3"/>
      <c r="D5" s="4"/>
      <c r="E5" s="5"/>
      <c r="H5" s="17"/>
    </row>
    <row r="6" spans="1:8" ht="17.25" customHeight="1" x14ac:dyDescent="0.25">
      <c r="A6" s="3"/>
      <c r="B6" s="3"/>
      <c r="C6" s="3"/>
      <c r="D6" s="4"/>
      <c r="E6" s="5"/>
      <c r="H6" s="1"/>
    </row>
    <row r="7" spans="1:8" ht="21" x14ac:dyDescent="0.35">
      <c r="A7" s="18" t="s">
        <v>9</v>
      </c>
      <c r="B7" s="3"/>
      <c r="C7" s="3"/>
      <c r="D7" s="6"/>
      <c r="E7" s="3"/>
      <c r="H7" s="1"/>
    </row>
    <row r="8" spans="1:8" x14ac:dyDescent="0.25">
      <c r="H8" s="2"/>
    </row>
    <row r="9" spans="1:8" ht="21" x14ac:dyDescent="0.35">
      <c r="A9" s="37" t="s">
        <v>14</v>
      </c>
      <c r="B9" s="3"/>
      <c r="C9" s="3"/>
      <c r="D9" s="3"/>
      <c r="E9" s="3"/>
      <c r="H9" s="2"/>
    </row>
    <row r="10" spans="1:8" ht="33" customHeight="1" x14ac:dyDescent="0.25">
      <c r="A10" s="3"/>
      <c r="B10" s="13" t="s">
        <v>3</v>
      </c>
      <c r="C10" s="15" t="s">
        <v>4</v>
      </c>
      <c r="D10" s="15" t="s">
        <v>0</v>
      </c>
      <c r="E10" s="14" t="s">
        <v>12</v>
      </c>
      <c r="F10" s="31" t="s">
        <v>2</v>
      </c>
    </row>
    <row r="11" spans="1:8" ht="17.25" customHeight="1" x14ac:dyDescent="0.25">
      <c r="A11" s="28" t="s">
        <v>17</v>
      </c>
      <c r="B11" s="20">
        <v>3</v>
      </c>
      <c r="C11" s="20">
        <v>1550</v>
      </c>
      <c r="D11" s="20">
        <f>B11*C11</f>
        <v>4650</v>
      </c>
      <c r="E11" s="20">
        <f>$B$4</f>
        <v>10</v>
      </c>
      <c r="F11" s="20">
        <f>D11*E11</f>
        <v>46500</v>
      </c>
    </row>
    <row r="12" spans="1:8" ht="15.75" customHeight="1" x14ac:dyDescent="0.25">
      <c r="A12" s="26"/>
      <c r="B12" s="27"/>
      <c r="C12" s="27"/>
      <c r="D12" s="27"/>
      <c r="E12" s="27"/>
      <c r="F12" s="27"/>
    </row>
    <row r="13" spans="1:8" ht="15" customHeight="1" x14ac:dyDescent="0.25">
      <c r="A13" s="21" t="s">
        <v>18</v>
      </c>
      <c r="B13" s="20">
        <v>0</v>
      </c>
      <c r="C13" s="20">
        <v>0</v>
      </c>
      <c r="D13" s="20">
        <f>B13*C13</f>
        <v>0</v>
      </c>
      <c r="E13" s="20">
        <f t="shared" ref="E13:E19" si="0">$B$4</f>
        <v>10</v>
      </c>
      <c r="F13" s="20">
        <f>D13*E13</f>
        <v>0</v>
      </c>
      <c r="G13" s="1"/>
    </row>
    <row r="14" spans="1:8" ht="18.75" customHeight="1" x14ac:dyDescent="0.25">
      <c r="A14" s="22" t="s">
        <v>16</v>
      </c>
      <c r="B14" s="20">
        <f>2*3</f>
        <v>6</v>
      </c>
      <c r="C14" s="20">
        <v>94</v>
      </c>
      <c r="D14" s="20">
        <f>B14*C14</f>
        <v>564</v>
      </c>
      <c r="E14" s="20">
        <f t="shared" si="0"/>
        <v>10</v>
      </c>
      <c r="F14" s="20">
        <f>D14*E14</f>
        <v>5640</v>
      </c>
      <c r="G14" s="1"/>
      <c r="H14" t="s">
        <v>15</v>
      </c>
    </row>
    <row r="15" spans="1:8" x14ac:dyDescent="0.25">
      <c r="A15" s="23" t="s">
        <v>5</v>
      </c>
      <c r="B15" s="20"/>
      <c r="C15" s="20"/>
      <c r="D15" s="20"/>
      <c r="E15" s="20"/>
      <c r="F15" s="20"/>
    </row>
    <row r="16" spans="1:8" x14ac:dyDescent="0.25">
      <c r="A16" s="24" t="s">
        <v>19</v>
      </c>
      <c r="B16" s="20">
        <v>10</v>
      </c>
      <c r="C16" s="20">
        <v>231</v>
      </c>
      <c r="D16" s="20">
        <f>B16*C16</f>
        <v>2310</v>
      </c>
      <c r="E16" s="20">
        <f t="shared" si="0"/>
        <v>10</v>
      </c>
      <c r="F16" s="20">
        <f>D16*E16</f>
        <v>23100</v>
      </c>
    </row>
    <row r="17" spans="1:9" x14ac:dyDescent="0.25">
      <c r="A17" s="24" t="s">
        <v>20</v>
      </c>
      <c r="B17" s="20">
        <v>6</v>
      </c>
      <c r="C17" s="20">
        <v>231</v>
      </c>
      <c r="D17" s="20">
        <f>B17*C17</f>
        <v>1386</v>
      </c>
      <c r="E17" s="20">
        <f t="shared" si="0"/>
        <v>10</v>
      </c>
      <c r="F17" s="20">
        <f>D17*E17</f>
        <v>13860</v>
      </c>
    </row>
    <row r="18" spans="1:9" x14ac:dyDescent="0.25">
      <c r="A18" s="24" t="s">
        <v>21</v>
      </c>
      <c r="B18" s="20">
        <v>6</v>
      </c>
      <c r="C18" s="20">
        <v>231</v>
      </c>
      <c r="D18" s="20">
        <f>B18*C18</f>
        <v>1386</v>
      </c>
      <c r="E18" s="20">
        <f t="shared" si="0"/>
        <v>10</v>
      </c>
      <c r="F18" s="20">
        <f>D18*E18</f>
        <v>13860</v>
      </c>
    </row>
    <row r="19" spans="1:9" x14ac:dyDescent="0.25">
      <c r="A19" s="19" t="s">
        <v>11</v>
      </c>
      <c r="B19" s="20">
        <v>1</v>
      </c>
      <c r="C19" s="20">
        <v>3100</v>
      </c>
      <c r="D19" s="20">
        <f>B19*C19</f>
        <v>3100</v>
      </c>
      <c r="E19" s="20">
        <f t="shared" si="0"/>
        <v>10</v>
      </c>
      <c r="F19" s="20">
        <f>D19*E19</f>
        <v>31000</v>
      </c>
    </row>
    <row r="20" spans="1:9" ht="15.75" x14ac:dyDescent="0.25">
      <c r="A20" s="34" t="s">
        <v>1</v>
      </c>
      <c r="B20" s="35"/>
      <c r="C20" s="35"/>
      <c r="D20" s="35"/>
      <c r="E20" s="36"/>
      <c r="F20" s="25">
        <f>SUM(F11:F19)</f>
        <v>133960</v>
      </c>
      <c r="H20" s="30"/>
      <c r="I20" s="1"/>
    </row>
    <row r="21" spans="1:9" x14ac:dyDescent="0.25">
      <c r="G21" s="12"/>
    </row>
    <row r="22" spans="1:9" x14ac:dyDescent="0.25">
      <c r="F22" s="29"/>
      <c r="G22" s="12"/>
    </row>
    <row r="23" spans="1:9" ht="78" customHeight="1" x14ac:dyDescent="0.25">
      <c r="A23" s="32" t="s">
        <v>6</v>
      </c>
      <c r="B23" s="32"/>
      <c r="C23" s="32"/>
      <c r="D23" s="32"/>
      <c r="E23" s="32"/>
      <c r="F23" s="32"/>
    </row>
  </sheetData>
  <mergeCells count="3">
    <mergeCell ref="A23:F23"/>
    <mergeCell ref="A1:E1"/>
    <mergeCell ref="A20:E20"/>
  </mergeCells>
  <pageMargins left="0.7" right="0.7" top="0.75" bottom="0.75" header="0.3" footer="0.3"/>
  <pageSetup paperSize="9" orientation="portrait" r:id="rId1"/>
  <ignoredErrors>
    <ignoredError sqref="E13 E19 E11 E16:E18 E14"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RDC - Pr16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Therrezinha Fernandes KINKIN</dc:creator>
  <cp:lastModifiedBy>Therrezinha Fernandes Kinkin</cp:lastModifiedBy>
  <dcterms:created xsi:type="dcterms:W3CDTF">2015-12-09T15:05:27Z</dcterms:created>
  <dcterms:modified xsi:type="dcterms:W3CDTF">2023-05-02T15:42:49Z</dcterms:modified>
</cp:coreProperties>
</file>